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17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L6" i="4" l="1"/>
  <c r="K6" i="4"/>
  <c r="J6" i="4"/>
  <c r="I6" i="4"/>
  <c r="H6" i="4"/>
  <c r="G6" i="4"/>
  <c r="M13" i="3" l="1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M4" i="3"/>
  <c r="L4" i="3"/>
  <c r="K4" i="3"/>
  <c r="J4" i="3"/>
  <c r="I4" i="3"/>
  <c r="H4" i="3"/>
  <c r="G4" i="3"/>
  <c r="F4" i="3"/>
  <c r="E4" i="3"/>
  <c r="D4" i="3"/>
  <c r="C4" i="3"/>
  <c r="B4" i="3"/>
  <c r="M3" i="3"/>
  <c r="L3" i="3"/>
  <c r="K3" i="3"/>
  <c r="J3" i="3"/>
  <c r="I3" i="3"/>
  <c r="H3" i="3"/>
  <c r="G3" i="3"/>
  <c r="F3" i="3"/>
  <c r="E3" i="3"/>
  <c r="D3" i="3"/>
  <c r="C3" i="3"/>
  <c r="B3" i="3"/>
  <c r="M2" i="3"/>
  <c r="L2" i="3"/>
  <c r="K2" i="3"/>
  <c r="J2" i="3"/>
  <c r="I2" i="3"/>
  <c r="H2" i="3"/>
  <c r="G2" i="3"/>
  <c r="F2" i="3"/>
  <c r="E2" i="3"/>
  <c r="D2" i="3"/>
  <c r="C2" i="3"/>
  <c r="B2" i="3"/>
  <c r="E12" i="2" l="1"/>
  <c r="D12" i="2"/>
  <c r="C12" i="2"/>
  <c r="B12" i="2"/>
  <c r="E11" i="2"/>
  <c r="D11" i="2"/>
  <c r="C11" i="2"/>
  <c r="B11" i="2"/>
  <c r="E10" i="2"/>
  <c r="D10" i="2"/>
  <c r="C10" i="2"/>
  <c r="B10" i="2"/>
  <c r="E9" i="2"/>
  <c r="E13" i="2" s="1"/>
  <c r="D9" i="2"/>
  <c r="D13" i="2" s="1"/>
  <c r="C9" i="2"/>
  <c r="C13" i="2" s="1"/>
  <c r="B9" i="2"/>
  <c r="F9" i="2" s="1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E8" i="1"/>
  <c r="D8" i="1"/>
  <c r="E7" i="1"/>
  <c r="D7" i="1"/>
  <c r="E6" i="1"/>
  <c r="D6" i="1"/>
  <c r="E5" i="1"/>
  <c r="D5" i="1"/>
  <c r="B13" i="2" l="1"/>
</calcChain>
</file>

<file path=xl/sharedStrings.xml><?xml version="1.0" encoding="utf-8"?>
<sst xmlns="http://schemas.openxmlformats.org/spreadsheetml/2006/main" count="53" uniqueCount="30">
  <si>
    <t>Items Sold</t>
  </si>
  <si>
    <t>Item</t>
  </si>
  <si>
    <t>Price</t>
  </si>
  <si>
    <t>Qt Sold</t>
  </si>
  <si>
    <t>Total</t>
  </si>
  <si>
    <t>Tax Owed</t>
  </si>
  <si>
    <t>Gloves</t>
  </si>
  <si>
    <t>Hats</t>
  </si>
  <si>
    <t>Jeans</t>
  </si>
  <si>
    <t>Shoes</t>
  </si>
  <si>
    <t>Sales Tax:</t>
  </si>
  <si>
    <t>2011 Q1 Sales</t>
  </si>
  <si>
    <t>Computers</t>
  </si>
  <si>
    <t>Software</t>
  </si>
  <si>
    <t>Services</t>
  </si>
  <si>
    <t>Devices</t>
  </si>
  <si>
    <t>Average</t>
  </si>
  <si>
    <t>Median</t>
  </si>
  <si>
    <t>Maximum</t>
  </si>
  <si>
    <t>Minimum</t>
  </si>
  <si>
    <t>Betty</t>
  </si>
  <si>
    <t>Bill</t>
  </si>
  <si>
    <t>Jack</t>
  </si>
  <si>
    <t>Jim</t>
  </si>
  <si>
    <t>Sam</t>
  </si>
  <si>
    <t>Wendy</t>
  </si>
  <si>
    <t>SchoolFreeware.com</t>
  </si>
  <si>
    <t>Q1 Sales</t>
  </si>
  <si>
    <t>Q1 Commission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</si>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</sst>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Border="1"/>
    <xf numFmtId="0" fontId="3" fillId="4" borderId="0" xfId="0" applyFont="1" applyFill="1" applyBorder="1"/>
    <xf numFmtId="0" fontId="3" fillId="5" borderId="0" xfId="0" applyFont="1" applyFill="1"/>
    <xf numFmtId="0" fontId="3" fillId="3" borderId="0" xfId="0" applyFont="1" applyFill="1" applyBorder="1" applyAlignment="1">
      <alignment horizontal="center"/>
    </xf>
    <xf numFmtId="44" fontId="3" fillId="4" borderId="0" xfId="1" applyFont="1" applyFill="1" applyBorder="1"/>
    <xf numFmtId="0" fontId="3" fillId="0" borderId="0" xfId="0" applyFont="1"/>
    <xf numFmtId="10" fontId="3" fillId="5" borderId="0" xfId="2" applyNumberFormat="1" applyFont="1" applyFill="1"/>
    <xf numFmtId="0" fontId="3" fillId="4" borderId="0" xfId="2" applyNumberFormat="1" applyFont="1" applyFill="1" applyBorder="1" applyAlignment="1">
      <alignment horizontal="right" indent="5"/>
    </xf>
    <xf numFmtId="0" fontId="4" fillId="6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0" xfId="0" applyBorder="1"/>
    <xf numFmtId="0" fontId="0" fillId="0" borderId="7" xfId="0" applyBorder="1"/>
    <xf numFmtId="0" fontId="0" fillId="0" borderId="11" xfId="0" applyBorder="1"/>
    <xf numFmtId="16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4" fillId="6" borderId="0" xfId="1" applyNumberFormat="1" applyFont="1" applyFill="1" applyAlignment="1">
      <alignment horizontal="center" vertical="center"/>
    </xf>
    <xf numFmtId="164" fontId="5" fillId="0" borderId="0" xfId="1" applyNumberFormat="1" applyFont="1"/>
    <xf numFmtId="0" fontId="6" fillId="5" borderId="0" xfId="0" applyFont="1" applyFill="1"/>
    <xf numFmtId="10" fontId="6" fillId="5" borderId="0" xfId="0" applyNumberFormat="1" applyFont="1" applyFill="1" applyAlignment="1">
      <alignment horizontal="left"/>
    </xf>
    <xf numFmtId="164" fontId="5" fillId="0" borderId="0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[1]Sheet2!$A$3:$A$8</c:f>
              <c:strCache>
                <c:ptCount val="6"/>
                <c:pt idx="0">
                  <c:v>Betty</c:v>
                </c:pt>
                <c:pt idx="1">
                  <c:v>Bill</c:v>
                </c:pt>
                <c:pt idx="2">
                  <c:v>Jack</c:v>
                </c:pt>
                <c:pt idx="3">
                  <c:v>Jim</c:v>
                </c:pt>
                <c:pt idx="4">
                  <c:v>Sam</c:v>
                </c:pt>
                <c:pt idx="5">
                  <c:v>Wendy</c:v>
                </c:pt>
              </c:strCache>
            </c:strRef>
          </c:cat>
          <c:val>
            <c:numRef>
              <c:f>[1]Sheet2!$F$3:$F$8</c:f>
              <c:numCache>
                <c:formatCode>General</c:formatCode>
                <c:ptCount val="6"/>
                <c:pt idx="0">
                  <c:v>234000</c:v>
                </c:pt>
                <c:pt idx="1">
                  <c:v>211000</c:v>
                </c:pt>
                <c:pt idx="2">
                  <c:v>205000</c:v>
                </c:pt>
                <c:pt idx="3">
                  <c:v>197000</c:v>
                </c:pt>
                <c:pt idx="4">
                  <c:v>220000</c:v>
                </c:pt>
                <c:pt idx="5">
                  <c:v>256000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14</xdr:row>
      <xdr:rowOff>100012</xdr:rowOff>
    </xdr:from>
    <xdr:to>
      <xdr:col>8</xdr:col>
      <xdr:colOff>342900</xdr:colOff>
      <xdr:row>31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Excel%202010/Excel%202010%20T6/E2010T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3">
          <cell r="A3" t="str">
            <v>Betty</v>
          </cell>
          <cell r="F3">
            <v>234000</v>
          </cell>
        </row>
        <row r="4">
          <cell r="A4" t="str">
            <v>Bill</v>
          </cell>
          <cell r="F4">
            <v>211000</v>
          </cell>
        </row>
        <row r="5">
          <cell r="A5" t="str">
            <v>Jack</v>
          </cell>
          <cell r="F5">
            <v>205000</v>
          </cell>
        </row>
        <row r="6">
          <cell r="A6" t="str">
            <v>Jim</v>
          </cell>
          <cell r="F6">
            <v>197000</v>
          </cell>
        </row>
        <row r="7">
          <cell r="A7" t="str">
            <v>Sam</v>
          </cell>
          <cell r="F7">
            <v>220000</v>
          </cell>
        </row>
        <row r="8">
          <cell r="A8" t="str">
            <v>Wendy</v>
          </cell>
          <cell r="F8">
            <v>256000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view="pageLayout" zoomScaleNormal="100" workbookViewId="0">
      <selection activeCell="B10" sqref="B10"/>
    </sheetView>
  </sheetViews>
  <sheetFormatPr defaultRowHeight="15" x14ac:dyDescent="0.25"/>
  <cols>
    <col min="1" max="5" width="17.855468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4" spans="1:5" ht="26.25" x14ac:dyDescent="0.4">
      <c r="A4" s="2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5" ht="26.25" x14ac:dyDescent="0.4">
      <c r="A5" s="3" t="s">
        <v>6</v>
      </c>
      <c r="B5" s="6">
        <v>15</v>
      </c>
      <c r="C5" s="9">
        <v>10</v>
      </c>
      <c r="D5" s="6">
        <f>B5*C5</f>
        <v>150</v>
      </c>
      <c r="E5" s="6">
        <f>D5*$B$10</f>
        <v>11.625</v>
      </c>
    </row>
    <row r="6" spans="1:5" ht="26.25" x14ac:dyDescent="0.4">
      <c r="A6" s="3" t="s">
        <v>7</v>
      </c>
      <c r="B6" s="6">
        <v>17</v>
      </c>
      <c r="C6" s="9">
        <v>8</v>
      </c>
      <c r="D6" s="6">
        <f t="shared" ref="D6:D8" si="0">B6*C6</f>
        <v>136</v>
      </c>
      <c r="E6" s="6">
        <f t="shared" ref="E6:E8" si="1">D6*$B$10</f>
        <v>10.54</v>
      </c>
    </row>
    <row r="7" spans="1:5" ht="26.25" x14ac:dyDescent="0.4">
      <c r="A7" s="3" t="s">
        <v>8</v>
      </c>
      <c r="B7" s="6">
        <v>25</v>
      </c>
      <c r="C7" s="9">
        <v>14</v>
      </c>
      <c r="D7" s="6">
        <f t="shared" si="0"/>
        <v>350</v>
      </c>
      <c r="E7" s="6">
        <f t="shared" si="1"/>
        <v>27.125</v>
      </c>
    </row>
    <row r="8" spans="1:5" ht="26.25" x14ac:dyDescent="0.4">
      <c r="A8" s="3" t="s">
        <v>9</v>
      </c>
      <c r="B8" s="6">
        <v>35</v>
      </c>
      <c r="C8" s="9">
        <v>12</v>
      </c>
      <c r="D8" s="6">
        <f t="shared" si="0"/>
        <v>420</v>
      </c>
      <c r="E8" s="6">
        <f t="shared" si="1"/>
        <v>32.549999999999997</v>
      </c>
    </row>
    <row r="9" spans="1:5" ht="26.25" x14ac:dyDescent="0.4">
      <c r="B9" s="7"/>
      <c r="C9" s="7"/>
      <c r="D9" s="7"/>
      <c r="E9" s="7"/>
    </row>
    <row r="10" spans="1:5" ht="26.25" x14ac:dyDescent="0.4">
      <c r="A10" s="4" t="s">
        <v>10</v>
      </c>
      <c r="B10" s="8">
        <v>7.7499999999999999E-2</v>
      </c>
      <c r="C10" s="7"/>
      <c r="D10" s="7"/>
      <c r="E10" s="7"/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A28" sqref="A28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/>
      <c r="B2" s="12" t="s">
        <v>12</v>
      </c>
      <c r="C2" s="12" t="s">
        <v>13</v>
      </c>
      <c r="D2" s="12" t="s">
        <v>14</v>
      </c>
      <c r="E2" s="13" t="s">
        <v>15</v>
      </c>
      <c r="F2" s="12" t="s">
        <v>4</v>
      </c>
      <c r="G2" s="12" t="s">
        <v>16</v>
      </c>
      <c r="H2" s="12" t="s">
        <v>17</v>
      </c>
      <c r="I2" s="12" t="s">
        <v>18</v>
      </c>
      <c r="J2" s="14" t="s">
        <v>19</v>
      </c>
    </row>
    <row r="3" spans="1:10" x14ac:dyDescent="0.25">
      <c r="A3" s="15" t="s">
        <v>20</v>
      </c>
      <c r="B3" s="16">
        <v>42000</v>
      </c>
      <c r="C3" s="16">
        <v>75000</v>
      </c>
      <c r="D3" s="16">
        <v>68000</v>
      </c>
      <c r="E3" s="17">
        <v>49000</v>
      </c>
      <c r="F3" s="16">
        <f>SUM(B3:E3)</f>
        <v>234000</v>
      </c>
      <c r="G3" s="16">
        <f>AVERAGE(B3:E3)</f>
        <v>58500</v>
      </c>
      <c r="H3" s="16">
        <f>MEDIAN(B3:E3)</f>
        <v>58500</v>
      </c>
      <c r="I3" s="16">
        <f>MAX(B3:E3)</f>
        <v>75000</v>
      </c>
      <c r="J3" s="18">
        <f>MIN(B3:E3)</f>
        <v>42000</v>
      </c>
    </row>
    <row r="4" spans="1:10" x14ac:dyDescent="0.25">
      <c r="A4" s="15" t="s">
        <v>21</v>
      </c>
      <c r="B4" s="16">
        <v>54000</v>
      </c>
      <c r="C4" s="16">
        <v>49000</v>
      </c>
      <c r="D4" s="16">
        <v>50000</v>
      </c>
      <c r="E4" s="17">
        <v>58000</v>
      </c>
      <c r="F4" s="16">
        <f t="shared" ref="F4:F9" si="0">SUM(B4:E4)</f>
        <v>211000</v>
      </c>
      <c r="G4" s="16">
        <f t="shared" ref="G4:G8" si="1">AVERAGE(B4:E4)</f>
        <v>52750</v>
      </c>
      <c r="H4" s="16">
        <f t="shared" ref="H4:H8" si="2">MEDIAN(B4:E4)</f>
        <v>52000</v>
      </c>
      <c r="I4" s="16">
        <f t="shared" ref="I4:I8" si="3">MAX(B4:E4)</f>
        <v>58000</v>
      </c>
      <c r="J4" s="18">
        <f t="shared" ref="J4:J8" si="4">MIN(B4:E4)</f>
        <v>49000</v>
      </c>
    </row>
    <row r="5" spans="1:10" x14ac:dyDescent="0.25">
      <c r="A5" s="15" t="s">
        <v>22</v>
      </c>
      <c r="B5" s="16">
        <v>43000</v>
      </c>
      <c r="C5" s="16">
        <v>56000</v>
      </c>
      <c r="D5" s="16">
        <v>39000</v>
      </c>
      <c r="E5" s="17">
        <v>67000</v>
      </c>
      <c r="F5" s="16">
        <f t="shared" si="0"/>
        <v>205000</v>
      </c>
      <c r="G5" s="16">
        <f t="shared" si="1"/>
        <v>51250</v>
      </c>
      <c r="H5" s="16">
        <f t="shared" si="2"/>
        <v>49500</v>
      </c>
      <c r="I5" s="16">
        <f t="shared" si="3"/>
        <v>67000</v>
      </c>
      <c r="J5" s="18">
        <f t="shared" si="4"/>
        <v>39000</v>
      </c>
    </row>
    <row r="6" spans="1:10" x14ac:dyDescent="0.25">
      <c r="A6" s="15" t="s">
        <v>23</v>
      </c>
      <c r="B6" s="16">
        <v>45000</v>
      </c>
      <c r="C6" s="16">
        <v>52000</v>
      </c>
      <c r="D6" s="16">
        <v>49000</v>
      </c>
      <c r="E6" s="17">
        <v>51000</v>
      </c>
      <c r="F6" s="16">
        <f t="shared" si="0"/>
        <v>197000</v>
      </c>
      <c r="G6" s="16">
        <f t="shared" si="1"/>
        <v>49250</v>
      </c>
      <c r="H6" s="16">
        <f t="shared" si="2"/>
        <v>50000</v>
      </c>
      <c r="I6" s="16">
        <f t="shared" si="3"/>
        <v>52000</v>
      </c>
      <c r="J6" s="18">
        <f t="shared" si="4"/>
        <v>45000</v>
      </c>
    </row>
    <row r="7" spans="1:10" x14ac:dyDescent="0.25">
      <c r="A7" s="15" t="s">
        <v>24</v>
      </c>
      <c r="B7" s="16">
        <v>55000</v>
      </c>
      <c r="C7" s="16">
        <v>57000</v>
      </c>
      <c r="D7" s="16">
        <v>56000</v>
      </c>
      <c r="E7" s="17">
        <v>52000</v>
      </c>
      <c r="F7" s="16">
        <f t="shared" si="0"/>
        <v>220000</v>
      </c>
      <c r="G7" s="16">
        <f t="shared" si="1"/>
        <v>55000</v>
      </c>
      <c r="H7" s="16">
        <f t="shared" si="2"/>
        <v>55500</v>
      </c>
      <c r="I7" s="16">
        <f t="shared" si="3"/>
        <v>57000</v>
      </c>
      <c r="J7" s="18">
        <f t="shared" si="4"/>
        <v>52000</v>
      </c>
    </row>
    <row r="8" spans="1:10" ht="15.75" thickBot="1" x14ac:dyDescent="0.3">
      <c r="A8" s="19" t="s">
        <v>25</v>
      </c>
      <c r="B8" s="20">
        <v>65000</v>
      </c>
      <c r="C8" s="20">
        <v>66000</v>
      </c>
      <c r="D8" s="20">
        <v>62000</v>
      </c>
      <c r="E8" s="21">
        <v>63000</v>
      </c>
      <c r="F8" s="16">
        <f t="shared" si="0"/>
        <v>256000</v>
      </c>
      <c r="G8" s="16">
        <f t="shared" si="1"/>
        <v>64000</v>
      </c>
      <c r="H8" s="16">
        <f t="shared" si="2"/>
        <v>64000</v>
      </c>
      <c r="I8" s="16">
        <f t="shared" si="3"/>
        <v>66000</v>
      </c>
      <c r="J8" s="18">
        <f t="shared" si="4"/>
        <v>62000</v>
      </c>
    </row>
    <row r="9" spans="1:10" x14ac:dyDescent="0.25">
      <c r="A9" s="15" t="s">
        <v>4</v>
      </c>
      <c r="B9" s="16">
        <f>SUM(B3:B8)</f>
        <v>304000</v>
      </c>
      <c r="C9" s="16">
        <f t="shared" ref="C9:E9" si="5">SUM(C3:C8)</f>
        <v>355000</v>
      </c>
      <c r="D9" s="16">
        <f t="shared" si="5"/>
        <v>324000</v>
      </c>
      <c r="E9" s="16">
        <f t="shared" si="5"/>
        <v>340000</v>
      </c>
      <c r="F9" s="16">
        <f t="shared" si="0"/>
        <v>1323000</v>
      </c>
      <c r="G9" s="22"/>
      <c r="H9" s="22"/>
      <c r="I9" s="22"/>
      <c r="J9" s="23"/>
    </row>
    <row r="10" spans="1:10" x14ac:dyDescent="0.25">
      <c r="A10" s="15" t="s">
        <v>16</v>
      </c>
      <c r="B10" s="16">
        <f>AVERAGE(B3:B8)</f>
        <v>50666.666666666664</v>
      </c>
      <c r="C10" s="16">
        <f t="shared" ref="C10:E10" si="6">AVERAGE(C3:C8)</f>
        <v>59166.666666666664</v>
      </c>
      <c r="D10" s="16">
        <f t="shared" si="6"/>
        <v>54000</v>
      </c>
      <c r="E10" s="16">
        <f t="shared" si="6"/>
        <v>56666.666666666664</v>
      </c>
      <c r="F10" s="22"/>
      <c r="G10" s="22"/>
      <c r="H10" s="22"/>
      <c r="I10" s="22"/>
      <c r="J10" s="23"/>
    </row>
    <row r="11" spans="1:10" x14ac:dyDescent="0.25">
      <c r="A11" s="15" t="s">
        <v>17</v>
      </c>
      <c r="B11" s="16">
        <f>MEDIAN(B3:B8)</f>
        <v>49500</v>
      </c>
      <c r="C11" s="16">
        <f t="shared" ref="C11:E11" si="7">MEDIAN(C3:C8)</f>
        <v>56500</v>
      </c>
      <c r="D11" s="16">
        <f t="shared" si="7"/>
        <v>53000</v>
      </c>
      <c r="E11" s="16">
        <f t="shared" si="7"/>
        <v>55000</v>
      </c>
      <c r="F11" s="22"/>
      <c r="G11" s="22"/>
      <c r="H11" s="22"/>
      <c r="I11" s="22"/>
      <c r="J11" s="23"/>
    </row>
    <row r="12" spans="1:10" x14ac:dyDescent="0.25">
      <c r="A12" s="15" t="s">
        <v>18</v>
      </c>
      <c r="B12" s="16">
        <f>MAX(B3:B8)</f>
        <v>65000</v>
      </c>
      <c r="C12" s="16">
        <f t="shared" ref="C12:E12" si="8">MAX(C3:C8)</f>
        <v>75000</v>
      </c>
      <c r="D12" s="16">
        <f t="shared" si="8"/>
        <v>68000</v>
      </c>
      <c r="E12" s="16">
        <f t="shared" si="8"/>
        <v>67000</v>
      </c>
      <c r="F12" s="22"/>
      <c r="G12" s="22"/>
      <c r="H12" s="22"/>
      <c r="I12" s="22"/>
      <c r="J12" s="23"/>
    </row>
    <row r="13" spans="1:10" x14ac:dyDescent="0.25">
      <c r="A13" s="24" t="s">
        <v>19</v>
      </c>
      <c r="B13" s="25">
        <f>MIN(B3:B9)</f>
        <v>42000</v>
      </c>
      <c r="C13" s="25">
        <f t="shared" ref="C13:E13" si="9">MIN(C3:C9)</f>
        <v>49000</v>
      </c>
      <c r="D13" s="25">
        <f t="shared" si="9"/>
        <v>39000</v>
      </c>
      <c r="E13" s="25">
        <f t="shared" si="9"/>
        <v>49000</v>
      </c>
      <c r="F13" s="26"/>
      <c r="G13" s="26"/>
      <c r="H13" s="26"/>
      <c r="I13" s="26"/>
      <c r="J13" s="27"/>
    </row>
  </sheetData>
  <mergeCells count="1">
    <mergeCell ref="A1:J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zoomScale="48" zoomScaleNormal="100" zoomScalePageLayoutView="48" workbookViewId="0"/>
  </sheetViews>
  <sheetFormatPr defaultRowHeight="15" x14ac:dyDescent="0.25"/>
  <cols>
    <col min="1" max="13" width="6.85546875" customWidth="1"/>
  </cols>
  <sheetData>
    <row r="1" spans="1:13" ht="52.5" customHeight="1" x14ac:dyDescent="0.25">
      <c r="A1" s="28"/>
      <c r="B1" s="28">
        <v>1</v>
      </c>
      <c r="C1" s="28">
        <v>2</v>
      </c>
      <c r="D1" s="28">
        <v>3</v>
      </c>
      <c r="E1" s="28">
        <v>4</v>
      </c>
      <c r="F1" s="28">
        <v>5</v>
      </c>
      <c r="G1" s="28">
        <v>6</v>
      </c>
      <c r="H1" s="28">
        <v>7</v>
      </c>
      <c r="I1" s="28">
        <v>8</v>
      </c>
      <c r="J1" s="28">
        <v>9</v>
      </c>
      <c r="K1" s="28">
        <v>10</v>
      </c>
      <c r="L1" s="28">
        <v>11</v>
      </c>
      <c r="M1" s="28">
        <v>12</v>
      </c>
    </row>
    <row r="2" spans="1:13" ht="52.5" customHeight="1" x14ac:dyDescent="0.25">
      <c r="A2" s="28">
        <v>1</v>
      </c>
      <c r="B2" s="29">
        <f>$A2*B$1</f>
        <v>1</v>
      </c>
      <c r="C2" s="30">
        <f t="shared" ref="C2:M13" si="0">$A2*C$1</f>
        <v>2</v>
      </c>
      <c r="D2" s="30">
        <f t="shared" si="0"/>
        <v>3</v>
      </c>
      <c r="E2" s="30">
        <f t="shared" si="0"/>
        <v>4</v>
      </c>
      <c r="F2" s="30">
        <f t="shared" si="0"/>
        <v>5</v>
      </c>
      <c r="G2" s="30">
        <f t="shared" si="0"/>
        <v>6</v>
      </c>
      <c r="H2" s="30">
        <f t="shared" si="0"/>
        <v>7</v>
      </c>
      <c r="I2" s="30">
        <f t="shared" si="0"/>
        <v>8</v>
      </c>
      <c r="J2" s="30">
        <f t="shared" si="0"/>
        <v>9</v>
      </c>
      <c r="K2" s="30">
        <f t="shared" si="0"/>
        <v>10</v>
      </c>
      <c r="L2" s="30">
        <f t="shared" si="0"/>
        <v>11</v>
      </c>
      <c r="M2" s="30">
        <f t="shared" si="0"/>
        <v>12</v>
      </c>
    </row>
    <row r="3" spans="1:13" ht="52.5" customHeight="1" x14ac:dyDescent="0.25">
      <c r="A3" s="28">
        <v>2</v>
      </c>
      <c r="B3" s="30">
        <f t="shared" ref="B3:B13" si="1">$A3*B$1</f>
        <v>2</v>
      </c>
      <c r="C3" s="29">
        <f t="shared" si="0"/>
        <v>4</v>
      </c>
      <c r="D3" s="30">
        <f t="shared" si="0"/>
        <v>6</v>
      </c>
      <c r="E3" s="30">
        <f t="shared" si="0"/>
        <v>8</v>
      </c>
      <c r="F3" s="30">
        <f t="shared" si="0"/>
        <v>10</v>
      </c>
      <c r="G3" s="30">
        <f t="shared" si="0"/>
        <v>12</v>
      </c>
      <c r="H3" s="30">
        <f t="shared" si="0"/>
        <v>14</v>
      </c>
      <c r="I3" s="30">
        <f t="shared" si="0"/>
        <v>16</v>
      </c>
      <c r="J3" s="30">
        <f t="shared" si="0"/>
        <v>18</v>
      </c>
      <c r="K3" s="30">
        <f t="shared" si="0"/>
        <v>20</v>
      </c>
      <c r="L3" s="30">
        <f t="shared" si="0"/>
        <v>22</v>
      </c>
      <c r="M3" s="30">
        <f t="shared" si="0"/>
        <v>24</v>
      </c>
    </row>
    <row r="4" spans="1:13" ht="52.5" customHeight="1" x14ac:dyDescent="0.25">
      <c r="A4" s="28">
        <v>3</v>
      </c>
      <c r="B4" s="30">
        <f t="shared" si="1"/>
        <v>3</v>
      </c>
      <c r="C4" s="30">
        <f t="shared" si="0"/>
        <v>6</v>
      </c>
      <c r="D4" s="29">
        <f t="shared" si="0"/>
        <v>9</v>
      </c>
      <c r="E4" s="30">
        <f t="shared" si="0"/>
        <v>12</v>
      </c>
      <c r="F4" s="30">
        <f t="shared" si="0"/>
        <v>15</v>
      </c>
      <c r="G4" s="30">
        <f t="shared" si="0"/>
        <v>18</v>
      </c>
      <c r="H4" s="30">
        <f t="shared" si="0"/>
        <v>21</v>
      </c>
      <c r="I4" s="30">
        <f t="shared" si="0"/>
        <v>24</v>
      </c>
      <c r="J4" s="30">
        <f t="shared" si="0"/>
        <v>27</v>
      </c>
      <c r="K4" s="30">
        <f t="shared" si="0"/>
        <v>30</v>
      </c>
      <c r="L4" s="30">
        <f t="shared" si="0"/>
        <v>33</v>
      </c>
      <c r="M4" s="30">
        <f t="shared" si="0"/>
        <v>36</v>
      </c>
    </row>
    <row r="5" spans="1:13" ht="52.5" customHeight="1" x14ac:dyDescent="0.25">
      <c r="A5" s="28">
        <v>4</v>
      </c>
      <c r="B5" s="30">
        <f t="shared" si="1"/>
        <v>4</v>
      </c>
      <c r="C5" s="30">
        <f t="shared" si="0"/>
        <v>8</v>
      </c>
      <c r="D5" s="30">
        <f t="shared" si="0"/>
        <v>12</v>
      </c>
      <c r="E5" s="29">
        <f t="shared" si="0"/>
        <v>16</v>
      </c>
      <c r="F5" s="30">
        <f t="shared" si="0"/>
        <v>20</v>
      </c>
      <c r="G5" s="30">
        <f t="shared" si="0"/>
        <v>24</v>
      </c>
      <c r="H5" s="30">
        <f t="shared" si="0"/>
        <v>28</v>
      </c>
      <c r="I5" s="30">
        <f t="shared" si="0"/>
        <v>32</v>
      </c>
      <c r="J5" s="30">
        <f t="shared" si="0"/>
        <v>36</v>
      </c>
      <c r="K5" s="30">
        <f t="shared" si="0"/>
        <v>40</v>
      </c>
      <c r="L5" s="30">
        <f t="shared" si="0"/>
        <v>44</v>
      </c>
      <c r="M5" s="30">
        <f t="shared" si="0"/>
        <v>48</v>
      </c>
    </row>
    <row r="6" spans="1:13" ht="52.5" customHeight="1" x14ac:dyDescent="0.25">
      <c r="A6" s="28">
        <v>5</v>
      </c>
      <c r="B6" s="30">
        <f t="shared" si="1"/>
        <v>5</v>
      </c>
      <c r="C6" s="30">
        <f t="shared" si="0"/>
        <v>10</v>
      </c>
      <c r="D6" s="30">
        <f t="shared" si="0"/>
        <v>15</v>
      </c>
      <c r="E6" s="30">
        <f t="shared" si="0"/>
        <v>20</v>
      </c>
      <c r="F6" s="29">
        <f t="shared" si="0"/>
        <v>25</v>
      </c>
      <c r="G6" s="30">
        <f t="shared" si="0"/>
        <v>30</v>
      </c>
      <c r="H6" s="30">
        <f t="shared" si="0"/>
        <v>35</v>
      </c>
      <c r="I6" s="30">
        <f t="shared" si="0"/>
        <v>40</v>
      </c>
      <c r="J6" s="30">
        <f t="shared" si="0"/>
        <v>45</v>
      </c>
      <c r="K6" s="30">
        <f t="shared" si="0"/>
        <v>50</v>
      </c>
      <c r="L6" s="30">
        <f t="shared" si="0"/>
        <v>55</v>
      </c>
      <c r="M6" s="30">
        <f t="shared" si="0"/>
        <v>60</v>
      </c>
    </row>
    <row r="7" spans="1:13" ht="52.5" customHeight="1" x14ac:dyDescent="0.25">
      <c r="A7" s="28">
        <v>6</v>
      </c>
      <c r="B7" s="30">
        <f t="shared" si="1"/>
        <v>6</v>
      </c>
      <c r="C7" s="30">
        <f t="shared" si="0"/>
        <v>12</v>
      </c>
      <c r="D7" s="30">
        <f t="shared" si="0"/>
        <v>18</v>
      </c>
      <c r="E7" s="30">
        <f t="shared" si="0"/>
        <v>24</v>
      </c>
      <c r="F7" s="30">
        <f t="shared" si="0"/>
        <v>30</v>
      </c>
      <c r="G7" s="29">
        <f t="shared" si="0"/>
        <v>36</v>
      </c>
      <c r="H7" s="30">
        <f t="shared" si="0"/>
        <v>42</v>
      </c>
      <c r="I7" s="30">
        <f t="shared" si="0"/>
        <v>48</v>
      </c>
      <c r="J7" s="30">
        <f t="shared" si="0"/>
        <v>54</v>
      </c>
      <c r="K7" s="30">
        <f t="shared" si="0"/>
        <v>60</v>
      </c>
      <c r="L7" s="30">
        <f t="shared" si="0"/>
        <v>66</v>
      </c>
      <c r="M7" s="30">
        <f t="shared" si="0"/>
        <v>72</v>
      </c>
    </row>
    <row r="8" spans="1:13" ht="52.5" customHeight="1" x14ac:dyDescent="0.25">
      <c r="A8" s="28">
        <v>7</v>
      </c>
      <c r="B8" s="30">
        <f t="shared" si="1"/>
        <v>7</v>
      </c>
      <c r="C8" s="30">
        <f t="shared" si="0"/>
        <v>14</v>
      </c>
      <c r="D8" s="30">
        <f t="shared" si="0"/>
        <v>21</v>
      </c>
      <c r="E8" s="30">
        <f t="shared" si="0"/>
        <v>28</v>
      </c>
      <c r="F8" s="30">
        <f t="shared" si="0"/>
        <v>35</v>
      </c>
      <c r="G8" s="30">
        <f t="shared" si="0"/>
        <v>42</v>
      </c>
      <c r="H8" s="29">
        <f t="shared" si="0"/>
        <v>49</v>
      </c>
      <c r="I8" s="30">
        <f t="shared" si="0"/>
        <v>56</v>
      </c>
      <c r="J8" s="30">
        <f t="shared" si="0"/>
        <v>63</v>
      </c>
      <c r="K8" s="30">
        <f t="shared" si="0"/>
        <v>70</v>
      </c>
      <c r="L8" s="30">
        <f t="shared" si="0"/>
        <v>77</v>
      </c>
      <c r="M8" s="30">
        <f t="shared" si="0"/>
        <v>84</v>
      </c>
    </row>
    <row r="9" spans="1:13" ht="52.5" customHeight="1" x14ac:dyDescent="0.25">
      <c r="A9" s="28">
        <v>8</v>
      </c>
      <c r="B9" s="30">
        <f t="shared" si="1"/>
        <v>8</v>
      </c>
      <c r="C9" s="30">
        <f t="shared" si="0"/>
        <v>16</v>
      </c>
      <c r="D9" s="30">
        <f t="shared" si="0"/>
        <v>24</v>
      </c>
      <c r="E9" s="30">
        <f t="shared" si="0"/>
        <v>32</v>
      </c>
      <c r="F9" s="30">
        <f t="shared" si="0"/>
        <v>40</v>
      </c>
      <c r="G9" s="30">
        <f t="shared" si="0"/>
        <v>48</v>
      </c>
      <c r="H9" s="30">
        <f t="shared" si="0"/>
        <v>56</v>
      </c>
      <c r="I9" s="29">
        <f t="shared" si="0"/>
        <v>64</v>
      </c>
      <c r="J9" s="30">
        <f t="shared" si="0"/>
        <v>72</v>
      </c>
      <c r="K9" s="30">
        <f t="shared" si="0"/>
        <v>80</v>
      </c>
      <c r="L9" s="30">
        <f t="shared" si="0"/>
        <v>88</v>
      </c>
      <c r="M9" s="30">
        <f t="shared" si="0"/>
        <v>96</v>
      </c>
    </row>
    <row r="10" spans="1:13" ht="52.5" customHeight="1" x14ac:dyDescent="0.25">
      <c r="A10" s="28">
        <v>9</v>
      </c>
      <c r="B10" s="30">
        <f t="shared" si="1"/>
        <v>9</v>
      </c>
      <c r="C10" s="30">
        <f t="shared" si="0"/>
        <v>18</v>
      </c>
      <c r="D10" s="30">
        <f t="shared" si="0"/>
        <v>27</v>
      </c>
      <c r="E10" s="30">
        <f t="shared" si="0"/>
        <v>36</v>
      </c>
      <c r="F10" s="30">
        <f t="shared" si="0"/>
        <v>45</v>
      </c>
      <c r="G10" s="30">
        <f t="shared" si="0"/>
        <v>54</v>
      </c>
      <c r="H10" s="30">
        <f t="shared" si="0"/>
        <v>63</v>
      </c>
      <c r="I10" s="30">
        <f t="shared" si="0"/>
        <v>72</v>
      </c>
      <c r="J10" s="29">
        <f t="shared" si="0"/>
        <v>81</v>
      </c>
      <c r="K10" s="30">
        <f t="shared" si="0"/>
        <v>90</v>
      </c>
      <c r="L10" s="30">
        <f t="shared" si="0"/>
        <v>99</v>
      </c>
      <c r="M10" s="30">
        <f t="shared" si="0"/>
        <v>108</v>
      </c>
    </row>
    <row r="11" spans="1:13" ht="52.5" customHeight="1" x14ac:dyDescent="0.25">
      <c r="A11" s="28">
        <v>10</v>
      </c>
      <c r="B11" s="30">
        <f t="shared" si="1"/>
        <v>10</v>
      </c>
      <c r="C11" s="30">
        <f t="shared" si="0"/>
        <v>20</v>
      </c>
      <c r="D11" s="30">
        <f t="shared" si="0"/>
        <v>30</v>
      </c>
      <c r="E11" s="30">
        <f t="shared" si="0"/>
        <v>40</v>
      </c>
      <c r="F11" s="30">
        <f t="shared" si="0"/>
        <v>50</v>
      </c>
      <c r="G11" s="30">
        <f t="shared" si="0"/>
        <v>60</v>
      </c>
      <c r="H11" s="30">
        <f t="shared" si="0"/>
        <v>70</v>
      </c>
      <c r="I11" s="30">
        <f t="shared" si="0"/>
        <v>80</v>
      </c>
      <c r="J11" s="30">
        <f t="shared" si="0"/>
        <v>90</v>
      </c>
      <c r="K11" s="29">
        <f t="shared" si="0"/>
        <v>100</v>
      </c>
      <c r="L11" s="30">
        <f t="shared" si="0"/>
        <v>110</v>
      </c>
      <c r="M11" s="30">
        <f t="shared" si="0"/>
        <v>120</v>
      </c>
    </row>
    <row r="12" spans="1:13" ht="52.5" customHeight="1" x14ac:dyDescent="0.25">
      <c r="A12" s="28">
        <v>11</v>
      </c>
      <c r="B12" s="30">
        <f t="shared" si="1"/>
        <v>11</v>
      </c>
      <c r="C12" s="30">
        <f t="shared" si="0"/>
        <v>22</v>
      </c>
      <c r="D12" s="30">
        <f t="shared" si="0"/>
        <v>33</v>
      </c>
      <c r="E12" s="30">
        <f t="shared" si="0"/>
        <v>44</v>
      </c>
      <c r="F12" s="30">
        <f t="shared" si="0"/>
        <v>55</v>
      </c>
      <c r="G12" s="30">
        <f t="shared" si="0"/>
        <v>66</v>
      </c>
      <c r="H12" s="30">
        <f t="shared" si="0"/>
        <v>77</v>
      </c>
      <c r="I12" s="30">
        <f t="shared" si="0"/>
        <v>88</v>
      </c>
      <c r="J12" s="30">
        <f t="shared" si="0"/>
        <v>99</v>
      </c>
      <c r="K12" s="30">
        <f t="shared" si="0"/>
        <v>110</v>
      </c>
      <c r="L12" s="29">
        <f t="shared" si="0"/>
        <v>121</v>
      </c>
      <c r="M12" s="30">
        <f t="shared" si="0"/>
        <v>132</v>
      </c>
    </row>
    <row r="13" spans="1:13" ht="52.5" customHeight="1" x14ac:dyDescent="0.25">
      <c r="A13" s="28">
        <v>12</v>
      </c>
      <c r="B13" s="30">
        <f t="shared" si="1"/>
        <v>12</v>
      </c>
      <c r="C13" s="30">
        <f t="shared" si="0"/>
        <v>24</v>
      </c>
      <c r="D13" s="30">
        <f t="shared" si="0"/>
        <v>36</v>
      </c>
      <c r="E13" s="30">
        <f t="shared" si="0"/>
        <v>48</v>
      </c>
      <c r="F13" s="30">
        <f t="shared" si="0"/>
        <v>60</v>
      </c>
      <c r="G13" s="30">
        <f t="shared" si="0"/>
        <v>72</v>
      </c>
      <c r="H13" s="30">
        <f t="shared" si="0"/>
        <v>84</v>
      </c>
      <c r="I13" s="30">
        <f t="shared" si="0"/>
        <v>96</v>
      </c>
      <c r="J13" s="30">
        <f t="shared" si="0"/>
        <v>108</v>
      </c>
      <c r="K13" s="30">
        <f t="shared" si="0"/>
        <v>120</v>
      </c>
      <c r="L13" s="30">
        <f t="shared" si="0"/>
        <v>132</v>
      </c>
      <c r="M13" s="29">
        <f t="shared" si="0"/>
        <v>144</v>
      </c>
    </row>
    <row r="14" spans="1:13" x14ac:dyDescent="0.25">
      <c r="J14" s="31" t="s">
        <v>26</v>
      </c>
      <c r="K14" s="31"/>
      <c r="L14" s="31"/>
      <c r="M14" s="31"/>
    </row>
  </sheetData>
  <mergeCells count="1">
    <mergeCell ref="J14:M14"/>
  </mergeCells>
  <printOptions horizontalCentered="1" vertic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Layout" zoomScaleNormal="100" workbookViewId="0">
      <selection activeCell="D11" sqref="D11"/>
    </sheetView>
  </sheetViews>
  <sheetFormatPr defaultRowHeight="18.75" x14ac:dyDescent="0.3"/>
  <cols>
    <col min="1" max="6" width="15" style="33" customWidth="1"/>
    <col min="7" max="12" width="15" customWidth="1"/>
  </cols>
  <sheetData>
    <row r="1" spans="1:12" ht="15" x14ac:dyDescent="0.25">
      <c r="A1" s="32" t="s">
        <v>27</v>
      </c>
      <c r="B1" s="32"/>
      <c r="C1" s="32"/>
      <c r="D1" s="32"/>
      <c r="E1" s="32"/>
      <c r="F1" s="32"/>
      <c r="G1" s="32" t="s">
        <v>28</v>
      </c>
      <c r="H1" s="32"/>
      <c r="I1" s="32"/>
      <c r="J1" s="32"/>
      <c r="K1" s="32"/>
      <c r="L1" s="32"/>
    </row>
    <row r="2" spans="1:12" ht="1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" x14ac:dyDescent="0.35">
      <c r="B3" s="33" t="s">
        <v>12</v>
      </c>
      <c r="C3" s="33" t="s">
        <v>13</v>
      </c>
      <c r="D3" s="33" t="s">
        <v>14</v>
      </c>
      <c r="E3" s="33" t="s">
        <v>15</v>
      </c>
      <c r="F3" s="33" t="s">
        <v>4</v>
      </c>
      <c r="K3" s="34" t="s">
        <v>29</v>
      </c>
      <c r="L3" s="35">
        <v>0.125</v>
      </c>
    </row>
    <row r="4" spans="1:12" ht="18.75" customHeight="1" x14ac:dyDescent="0.3">
      <c r="A4" s="36" t="s">
        <v>20</v>
      </c>
      <c r="B4" s="36">
        <v>42000</v>
      </c>
      <c r="C4" s="36">
        <v>75000</v>
      </c>
      <c r="D4" s="36">
        <v>68000</v>
      </c>
      <c r="E4" s="36">
        <v>49000</v>
      </c>
      <c r="F4" s="33">
        <v>234000</v>
      </c>
    </row>
    <row r="5" spans="1:12" ht="18.75" customHeight="1" x14ac:dyDescent="0.3">
      <c r="A5" s="36" t="s">
        <v>21</v>
      </c>
      <c r="B5" s="36">
        <v>54000</v>
      </c>
      <c r="C5" s="36">
        <v>49000</v>
      </c>
      <c r="D5" s="36">
        <v>50000</v>
      </c>
      <c r="E5" s="36">
        <v>58000</v>
      </c>
      <c r="F5" s="33">
        <v>211000</v>
      </c>
      <c r="G5" s="33" t="s">
        <v>20</v>
      </c>
      <c r="H5" s="33" t="s">
        <v>21</v>
      </c>
      <c r="I5" s="33" t="s">
        <v>22</v>
      </c>
      <c r="J5" s="33" t="s">
        <v>23</v>
      </c>
      <c r="K5" s="33" t="s">
        <v>24</v>
      </c>
      <c r="L5" s="33" t="s">
        <v>25</v>
      </c>
    </row>
    <row r="6" spans="1:12" ht="18.75" customHeight="1" x14ac:dyDescent="0.3">
      <c r="A6" s="36" t="s">
        <v>22</v>
      </c>
      <c r="B6" s="36">
        <v>43000</v>
      </c>
      <c r="C6" s="36">
        <v>56000</v>
      </c>
      <c r="D6" s="36">
        <v>39000</v>
      </c>
      <c r="E6" s="36">
        <v>67000</v>
      </c>
      <c r="F6" s="33">
        <v>205000</v>
      </c>
      <c r="G6" s="33">
        <f>INDEX($F$4:$F$9*$L$3,COLUMNS($G$6:G$6))</f>
        <v>29250</v>
      </c>
      <c r="H6" s="33">
        <f>INDEX($F$4:$F$9*$L$3,COLUMNS($G$6:H$6))</f>
        <v>26375</v>
      </c>
      <c r="I6" s="33">
        <f>INDEX($F$4:$F$9*$L$3,COLUMNS($G$6:I$6))</f>
        <v>25625</v>
      </c>
      <c r="J6" s="33">
        <f>INDEX($F$4:$F$9*$L$3,COLUMNS($G$6:J$6))</f>
        <v>24625</v>
      </c>
      <c r="K6" s="33">
        <f>INDEX($F$4:$F$9*$L$3,COLUMNS($G$6:K$6))</f>
        <v>27500</v>
      </c>
      <c r="L6" s="33">
        <f>INDEX($F$4:$F$9*$L$3,COLUMNS($G$6:L$6))</f>
        <v>32000</v>
      </c>
    </row>
    <row r="7" spans="1:12" x14ac:dyDescent="0.3">
      <c r="A7" s="36" t="s">
        <v>23</v>
      </c>
      <c r="B7" s="36">
        <v>45000</v>
      </c>
      <c r="C7" s="36">
        <v>52000</v>
      </c>
      <c r="D7" s="36">
        <v>49000</v>
      </c>
      <c r="E7" s="36">
        <v>51000</v>
      </c>
      <c r="F7" s="33">
        <v>197000</v>
      </c>
      <c r="G7" s="33"/>
      <c r="H7" s="33"/>
      <c r="I7" s="33"/>
      <c r="J7" s="33"/>
      <c r="K7" s="33"/>
      <c r="L7" s="33"/>
    </row>
    <row r="8" spans="1:12" x14ac:dyDescent="0.3">
      <c r="A8" s="36" t="s">
        <v>24</v>
      </c>
      <c r="B8" s="36">
        <v>55000</v>
      </c>
      <c r="C8" s="36">
        <v>57000</v>
      </c>
      <c r="D8" s="36">
        <v>56000</v>
      </c>
      <c r="E8" s="36">
        <v>52000</v>
      </c>
      <c r="F8" s="33">
        <v>220000</v>
      </c>
      <c r="G8" s="33"/>
      <c r="H8" s="33"/>
      <c r="I8" s="33"/>
      <c r="J8" s="33"/>
      <c r="K8" s="33"/>
      <c r="L8" s="33"/>
    </row>
    <row r="9" spans="1:12" x14ac:dyDescent="0.3">
      <c r="A9" s="33" t="s">
        <v>25</v>
      </c>
      <c r="B9" s="33">
        <v>65000</v>
      </c>
      <c r="C9" s="33">
        <v>66000</v>
      </c>
      <c r="D9" s="33">
        <v>62000</v>
      </c>
      <c r="E9" s="33">
        <v>63000</v>
      </c>
      <c r="F9" s="33">
        <v>256000</v>
      </c>
      <c r="G9" s="33"/>
    </row>
  </sheetData>
  <mergeCells count="2">
    <mergeCell ref="A1:F2"/>
    <mergeCell ref="G1:L2"/>
  </mergeCells>
  <pageMargins left="0.7" right="0.7" top="0.75" bottom="0.75" header="0.3" footer="0.3"/>
  <pageSetup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2011-05-31T02:50:12Z</cp:lastPrinted>
  <dcterms:created xsi:type="dcterms:W3CDTF">2011-05-30T22:37:19Z</dcterms:created>
  <dcterms:modified xsi:type="dcterms:W3CDTF">2011-05-31T02:53:09Z</dcterms:modified>
</cp:coreProperties>
</file>